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32" i="1"/>
  <c r="L33"/>
  <c r="L28"/>
  <c r="L29"/>
  <c r="L30"/>
  <c r="L24"/>
  <c r="L25"/>
  <c r="L26"/>
  <c r="L21"/>
  <c r="L22"/>
  <c r="L23"/>
  <c r="L15"/>
  <c r="L16"/>
  <c r="L17"/>
  <c r="L18"/>
  <c r="L19"/>
  <c r="L11"/>
  <c r="L12"/>
  <c r="L9"/>
  <c r="L10"/>
  <c r="L7"/>
  <c r="I12"/>
  <c r="J12"/>
  <c r="K12"/>
  <c r="H12"/>
  <c r="I11"/>
  <c r="J11"/>
  <c r="K11"/>
  <c r="H11"/>
  <c r="I10"/>
  <c r="J10"/>
  <c r="K10"/>
  <c r="H10"/>
  <c r="I20"/>
  <c r="L20" s="1"/>
  <c r="J20"/>
  <c r="K20"/>
  <c r="H20"/>
  <c r="H27"/>
  <c r="I27"/>
  <c r="L27" s="1"/>
  <c r="J27"/>
  <c r="K27"/>
  <c r="I13"/>
  <c r="L13" s="1"/>
  <c r="J13"/>
  <c r="K13"/>
  <c r="H13"/>
  <c r="I9"/>
  <c r="J9"/>
  <c r="K9"/>
  <c r="H9"/>
  <c r="I8"/>
  <c r="L8" s="1"/>
  <c r="J8"/>
  <c r="K8"/>
  <c r="K6" s="1"/>
  <c r="H8"/>
  <c r="I14"/>
  <c r="L14" s="1"/>
  <c r="I31"/>
  <c r="L31" s="1"/>
  <c r="J31"/>
  <c r="K31"/>
  <c r="H31"/>
  <c r="J14"/>
  <c r="K14"/>
  <c r="H14"/>
  <c r="J6" l="1"/>
  <c r="I6"/>
  <c r="H6"/>
  <c r="L6" l="1"/>
</calcChain>
</file>

<file path=xl/sharedStrings.xml><?xml version="1.0" encoding="utf-8"?>
<sst xmlns="http://schemas.openxmlformats.org/spreadsheetml/2006/main" count="135" uniqueCount="37">
  <si>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</si>
  <si>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</si>
  <si>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</si>
  <si>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</si>
  <si>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</si>
  <si>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</si>
  <si>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</si>
  <si>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</si>
  <si>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</si>
  <si>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</si>
  <si>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</si>
  <si>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</si>
  <si>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</si>
  <si>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</si>
  <si>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</si>
  <si>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</si>
  <si>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</si>
  <si>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</si>
  <si>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</si>
  <si>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</si>
  <si>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</si>
  <si>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</si>
  <si>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</si>
  <si>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</si>
  <si>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</si>
  <si>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</si>
  <si>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</si>
  <si>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</si>
  <si>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</si>
  <si>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</si>
  <si>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</si>
  <si>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Итого на период        2014-2017 годы</t>
  </si>
  <si>
    <t>Отдел культуры администрации города шарыпово</t>
  </si>
  <si>
    <t>Отдел спорта, туризма и молодежной политики Администрации города Шарыпово</t>
  </si>
  <si>
    <t>Управления социальной защиты населения администрации города Шарыпово</t>
  </si>
  <si>
    <t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в  2014 - 2017 г.г."</t>
  </si>
  <si>
    <t>Приложение № 2
к постановлению Администрации
города Шарыпово
от 22.12.2015 № 248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</si>
</sst>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zoomScale="80" zoomScaleNormal="80" workbookViewId="0">
      <selection activeCell="N3" sqref="N3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1" width="14.5703125" customWidth="1"/>
    <col min="12" max="12" width="16.140625" customWidth="1"/>
  </cols>
  <sheetData>
    <row r="1" spans="1:12" ht="74.25" customHeight="1">
      <c r="A1" s="29" t="s">
        <v>36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66" customHeight="1">
      <c r="A2" s="31" t="s">
        <v>35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39.75" customHeight="1">
      <c r="A3" s="32" t="s">
        <v>18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15.75">
      <c r="A4" s="33" t="s">
        <v>0</v>
      </c>
      <c r="B4" s="33" t="s">
        <v>1</v>
      </c>
      <c r="C4" s="33" t="s">
        <v>2</v>
      </c>
      <c r="D4" s="33" t="s">
        <v>3</v>
      </c>
      <c r="E4" s="33"/>
      <c r="F4" s="33"/>
      <c r="G4" s="33"/>
      <c r="H4" s="33" t="s">
        <v>4</v>
      </c>
      <c r="I4" s="33"/>
      <c r="J4" s="33"/>
      <c r="K4" s="33"/>
      <c r="L4" s="33"/>
    </row>
    <row r="5" spans="1:12" ht="63">
      <c r="A5" s="33"/>
      <c r="B5" s="33"/>
      <c r="C5" s="33"/>
      <c r="D5" s="1" t="s">
        <v>5</v>
      </c>
      <c r="E5" s="1" t="s">
        <v>6</v>
      </c>
      <c r="F5" s="1" t="s">
        <v>7</v>
      </c>
      <c r="G5" s="1" t="s">
        <v>8</v>
      </c>
      <c r="H5" s="1">
        <v>2014</v>
      </c>
      <c r="I5" s="1">
        <v>2015</v>
      </c>
      <c r="J5" s="1">
        <v>2016</v>
      </c>
      <c r="K5" s="18">
        <v>2017</v>
      </c>
      <c r="L5" s="19" t="s">
        <v>31</v>
      </c>
    </row>
    <row r="6" spans="1:12" ht="63">
      <c r="A6" s="27" t="s">
        <v>20</v>
      </c>
      <c r="B6" s="27" t="s">
        <v>21</v>
      </c>
      <c r="C6" s="2" t="s">
        <v>9</v>
      </c>
      <c r="D6" s="3" t="s">
        <v>10</v>
      </c>
      <c r="E6" s="3" t="s">
        <v>10</v>
      </c>
      <c r="F6" s="3" t="s">
        <v>10</v>
      </c>
      <c r="G6" s="3" t="s">
        <v>10</v>
      </c>
      <c r="H6" s="14">
        <f>SUM(H8:H13)</f>
        <v>619834.55999999994</v>
      </c>
      <c r="I6" s="14">
        <f>SUM(I8:I13)</f>
        <v>616837.84000000008</v>
      </c>
      <c r="J6" s="14">
        <f>SUM(J8:J13)</f>
        <v>559201.16</v>
      </c>
      <c r="K6" s="14">
        <f>SUM(K8:K13)</f>
        <v>557335.26</v>
      </c>
      <c r="L6" s="14">
        <f>SUM(H6:K6)</f>
        <v>2353208.8200000003</v>
      </c>
    </row>
    <row r="7" spans="1:12" ht="29.25" customHeight="1">
      <c r="A7" s="28"/>
      <c r="B7" s="28"/>
      <c r="C7" s="2" t="s">
        <v>11</v>
      </c>
      <c r="D7" s="5"/>
      <c r="E7" s="5"/>
      <c r="F7" s="5"/>
      <c r="G7" s="5"/>
      <c r="H7" s="4"/>
      <c r="I7" s="4"/>
      <c r="J7" s="4"/>
      <c r="K7" s="4"/>
      <c r="L7" s="14">
        <f>SUM(H7:K7)</f>
        <v>0</v>
      </c>
    </row>
    <row r="8" spans="1:12" ht="78.75">
      <c r="A8" s="28"/>
      <c r="B8" s="28"/>
      <c r="C8" s="17" t="s">
        <v>30</v>
      </c>
      <c r="D8" s="6" t="s">
        <v>19</v>
      </c>
      <c r="E8" s="3" t="s">
        <v>10</v>
      </c>
      <c r="F8" s="3" t="s">
        <v>10</v>
      </c>
      <c r="G8" s="3" t="s">
        <v>10</v>
      </c>
      <c r="H8" s="14">
        <f>H16+H19+H22+H33</f>
        <v>619794.55999999994</v>
      </c>
      <c r="I8" s="14">
        <f t="shared" ref="I8:K8" si="0">I16+I19+I22+I33</f>
        <v>612051.35</v>
      </c>
      <c r="J8" s="14">
        <f t="shared" si="0"/>
        <v>557198.44999999995</v>
      </c>
      <c r="K8" s="14">
        <f t="shared" si="0"/>
        <v>557199.44999999995</v>
      </c>
      <c r="L8" s="14">
        <f>SUM(H8:K8)</f>
        <v>2346243.8099999996</v>
      </c>
    </row>
    <row r="9" spans="1:12" ht="47.25">
      <c r="A9" s="25"/>
      <c r="B9" s="25"/>
      <c r="C9" s="8" t="s">
        <v>29</v>
      </c>
      <c r="D9" s="12"/>
      <c r="E9" s="10" t="s">
        <v>10</v>
      </c>
      <c r="F9" s="10" t="s">
        <v>10</v>
      </c>
      <c r="G9" s="10" t="s">
        <v>10</v>
      </c>
      <c r="H9" s="15">
        <f>H26</f>
        <v>40</v>
      </c>
      <c r="I9" s="15">
        <f t="shared" ref="I9:K9" si="1">I26</f>
        <v>40</v>
      </c>
      <c r="J9" s="15">
        <f t="shared" si="1"/>
        <v>40</v>
      </c>
      <c r="K9" s="15">
        <f t="shared" si="1"/>
        <v>40</v>
      </c>
      <c r="L9" s="14">
        <f t="shared" ref="L9:L33" si="2">SUM(H9:K9)</f>
        <v>160</v>
      </c>
    </row>
    <row r="10" spans="1:12" ht="75" customHeight="1">
      <c r="A10" s="25"/>
      <c r="B10" s="25"/>
      <c r="C10" s="20" t="s">
        <v>32</v>
      </c>
      <c r="D10" s="12"/>
      <c r="E10" s="10" t="s">
        <v>10</v>
      </c>
      <c r="F10" s="10" t="s">
        <v>10</v>
      </c>
      <c r="G10" s="10" t="s">
        <v>10</v>
      </c>
      <c r="H10" s="15">
        <f>H23</f>
        <v>0</v>
      </c>
      <c r="I10" s="15">
        <f t="shared" ref="I10:K10" si="3">I23</f>
        <v>52.8</v>
      </c>
      <c r="J10" s="15">
        <f t="shared" si="3"/>
        <v>52.8</v>
      </c>
      <c r="K10" s="15">
        <f t="shared" si="3"/>
        <v>52.8</v>
      </c>
      <c r="L10" s="14">
        <f t="shared" si="2"/>
        <v>158.39999999999998</v>
      </c>
    </row>
    <row r="11" spans="1:12" ht="120" customHeight="1">
      <c r="A11" s="25"/>
      <c r="B11" s="25"/>
      <c r="C11" s="20" t="s">
        <v>33</v>
      </c>
      <c r="D11" s="12"/>
      <c r="E11" s="10" t="s">
        <v>10</v>
      </c>
      <c r="F11" s="10" t="s">
        <v>10</v>
      </c>
      <c r="G11" s="10" t="s">
        <v>10</v>
      </c>
      <c r="H11" s="15">
        <f>H24</f>
        <v>0</v>
      </c>
      <c r="I11" s="15">
        <f t="shared" ref="I11:K11" si="4">I24</f>
        <v>12.62</v>
      </c>
      <c r="J11" s="15">
        <f t="shared" si="4"/>
        <v>12.62</v>
      </c>
      <c r="K11" s="15">
        <f t="shared" si="4"/>
        <v>12.62</v>
      </c>
      <c r="L11" s="14">
        <f t="shared" si="2"/>
        <v>37.86</v>
      </c>
    </row>
    <row r="12" spans="1:12" ht="100.5" customHeight="1">
      <c r="A12" s="25"/>
      <c r="B12" s="25"/>
      <c r="C12" s="20" t="s">
        <v>34</v>
      </c>
      <c r="D12" s="12"/>
      <c r="E12" s="10" t="s">
        <v>10</v>
      </c>
      <c r="F12" s="10" t="s">
        <v>10</v>
      </c>
      <c r="G12" s="10" t="s">
        <v>10</v>
      </c>
      <c r="H12" s="15">
        <f>H25</f>
        <v>0</v>
      </c>
      <c r="I12" s="15">
        <f t="shared" ref="I12:K12" si="5">I25</f>
        <v>30.39</v>
      </c>
      <c r="J12" s="15">
        <f t="shared" si="5"/>
        <v>30.39</v>
      </c>
      <c r="K12" s="15">
        <f t="shared" si="5"/>
        <v>30.39</v>
      </c>
      <c r="L12" s="14">
        <f t="shared" si="2"/>
        <v>91.17</v>
      </c>
    </row>
    <row r="13" spans="1:12" ht="141.75">
      <c r="A13" s="24"/>
      <c r="B13" s="24"/>
      <c r="C13" s="16" t="s">
        <v>28</v>
      </c>
      <c r="D13" s="11"/>
      <c r="E13" s="10" t="s">
        <v>10</v>
      </c>
      <c r="F13" s="10" t="s">
        <v>10</v>
      </c>
      <c r="G13" s="10" t="s">
        <v>10</v>
      </c>
      <c r="H13" s="15">
        <f>H30</f>
        <v>0</v>
      </c>
      <c r="I13" s="15">
        <f t="shared" ref="I13:K13" si="6">I30</f>
        <v>4650.68</v>
      </c>
      <c r="J13" s="15">
        <f t="shared" si="6"/>
        <v>1866.9</v>
      </c>
      <c r="K13" s="15">
        <f t="shared" si="6"/>
        <v>0</v>
      </c>
      <c r="L13" s="14">
        <f t="shared" si="2"/>
        <v>6517.58</v>
      </c>
    </row>
    <row r="14" spans="1:12" ht="63">
      <c r="A14" s="26" t="s">
        <v>13</v>
      </c>
      <c r="B14" s="26" t="s">
        <v>22</v>
      </c>
      <c r="C14" s="9" t="s">
        <v>9</v>
      </c>
      <c r="D14" s="10" t="s">
        <v>10</v>
      </c>
      <c r="E14" s="10" t="s">
        <v>10</v>
      </c>
      <c r="F14" s="10" t="s">
        <v>10</v>
      </c>
      <c r="G14" s="10" t="s">
        <v>10</v>
      </c>
      <c r="H14" s="15">
        <f>H16</f>
        <v>557803.93999999994</v>
      </c>
      <c r="I14" s="15">
        <f t="shared" ref="I14:K14" si="7">I16</f>
        <v>552346.4</v>
      </c>
      <c r="J14" s="15">
        <f t="shared" si="7"/>
        <v>505830.3</v>
      </c>
      <c r="K14" s="15">
        <f t="shared" si="7"/>
        <v>505830.3</v>
      </c>
      <c r="L14" s="14">
        <f t="shared" si="2"/>
        <v>2121810.94</v>
      </c>
    </row>
    <row r="15" spans="1:12" ht="40.5" customHeight="1">
      <c r="A15" s="26"/>
      <c r="B15" s="26"/>
      <c r="C15" s="9" t="s">
        <v>11</v>
      </c>
      <c r="D15" s="11"/>
      <c r="E15" s="11"/>
      <c r="F15" s="11"/>
      <c r="G15" s="11"/>
      <c r="H15" s="7"/>
      <c r="I15" s="7"/>
      <c r="J15" s="7"/>
      <c r="K15" s="7"/>
      <c r="L15" s="14">
        <f t="shared" si="2"/>
        <v>0</v>
      </c>
    </row>
    <row r="16" spans="1:12" ht="63">
      <c r="A16" s="26"/>
      <c r="B16" s="26"/>
      <c r="C16" s="8" t="s">
        <v>23</v>
      </c>
      <c r="D16" s="12" t="s">
        <v>12</v>
      </c>
      <c r="E16" s="10" t="s">
        <v>10</v>
      </c>
      <c r="F16" s="10" t="s">
        <v>10</v>
      </c>
      <c r="G16" s="10" t="s">
        <v>10</v>
      </c>
      <c r="H16" s="15">
        <v>557803.93999999994</v>
      </c>
      <c r="I16" s="15">
        <v>552346.4</v>
      </c>
      <c r="J16" s="15">
        <v>505830.3</v>
      </c>
      <c r="K16" s="15">
        <v>505830.3</v>
      </c>
      <c r="L16" s="14">
        <f t="shared" si="2"/>
        <v>2121810.94</v>
      </c>
    </row>
    <row r="17" spans="1:12" ht="63" customHeight="1">
      <c r="A17" s="21" t="s">
        <v>14</v>
      </c>
      <c r="B17" s="21" t="s">
        <v>24</v>
      </c>
      <c r="C17" s="9" t="s">
        <v>9</v>
      </c>
      <c r="D17" s="10" t="s">
        <v>10</v>
      </c>
      <c r="E17" s="10" t="s">
        <v>10</v>
      </c>
      <c r="F17" s="10" t="s">
        <v>10</v>
      </c>
      <c r="G17" s="10" t="s">
        <v>10</v>
      </c>
      <c r="H17" s="7">
        <v>50</v>
      </c>
      <c r="I17" s="7">
        <v>50</v>
      </c>
      <c r="J17" s="7">
        <v>50</v>
      </c>
      <c r="K17" s="7">
        <v>50</v>
      </c>
      <c r="L17" s="14">
        <f t="shared" si="2"/>
        <v>200</v>
      </c>
    </row>
    <row r="18" spans="1:12" ht="31.5" customHeight="1">
      <c r="A18" s="25"/>
      <c r="B18" s="25"/>
      <c r="C18" s="9" t="s">
        <v>11</v>
      </c>
      <c r="D18" s="11"/>
      <c r="E18" s="11"/>
      <c r="F18" s="11"/>
      <c r="G18" s="11"/>
      <c r="H18" s="7"/>
      <c r="I18" s="7"/>
      <c r="J18" s="7"/>
      <c r="K18" s="7"/>
      <c r="L18" s="14">
        <f t="shared" si="2"/>
        <v>0</v>
      </c>
    </row>
    <row r="19" spans="1:12" ht="63">
      <c r="A19" s="24"/>
      <c r="B19" s="24"/>
      <c r="C19" s="8" t="s">
        <v>23</v>
      </c>
      <c r="D19" s="12" t="s">
        <v>12</v>
      </c>
      <c r="E19" s="10" t="s">
        <v>10</v>
      </c>
      <c r="F19" s="10" t="s">
        <v>10</v>
      </c>
      <c r="G19" s="10" t="s">
        <v>10</v>
      </c>
      <c r="H19" s="7">
        <v>50</v>
      </c>
      <c r="I19" s="7">
        <v>50</v>
      </c>
      <c r="J19" s="7">
        <v>50</v>
      </c>
      <c r="K19" s="7">
        <v>50</v>
      </c>
      <c r="L19" s="14">
        <f t="shared" si="2"/>
        <v>200</v>
      </c>
    </row>
    <row r="20" spans="1:12" ht="63" customHeight="1">
      <c r="A20" s="21" t="s">
        <v>15</v>
      </c>
      <c r="B20" s="21" t="s">
        <v>25</v>
      </c>
      <c r="C20" s="9" t="s">
        <v>9</v>
      </c>
      <c r="D20" s="10" t="s">
        <v>10</v>
      </c>
      <c r="E20" s="10" t="s">
        <v>10</v>
      </c>
      <c r="F20" s="10" t="s">
        <v>10</v>
      </c>
      <c r="G20" s="10" t="s">
        <v>10</v>
      </c>
      <c r="H20" s="15">
        <f>H22+H23+H24+H25+H26</f>
        <v>27737.37</v>
      </c>
      <c r="I20" s="15">
        <f t="shared" ref="I20:K20" si="8">I22+I23+I24+I25+I26</f>
        <v>24368.42</v>
      </c>
      <c r="J20" s="15">
        <f t="shared" si="8"/>
        <v>16497.079999999998</v>
      </c>
      <c r="K20" s="15">
        <f t="shared" si="8"/>
        <v>16497.079999999998</v>
      </c>
      <c r="L20" s="14">
        <f t="shared" si="2"/>
        <v>85099.95</v>
      </c>
    </row>
    <row r="21" spans="1:12" ht="31.5" customHeight="1">
      <c r="A21" s="25"/>
      <c r="B21" s="22"/>
      <c r="C21" s="9" t="s">
        <v>11</v>
      </c>
      <c r="D21" s="11"/>
      <c r="E21" s="11"/>
      <c r="F21" s="11"/>
      <c r="G21" s="11"/>
      <c r="H21" s="7"/>
      <c r="I21" s="7"/>
      <c r="J21" s="7"/>
      <c r="K21" s="7"/>
      <c r="L21" s="14">
        <f t="shared" si="2"/>
        <v>0</v>
      </c>
    </row>
    <row r="22" spans="1:12" ht="63">
      <c r="A22" s="25"/>
      <c r="B22" s="22"/>
      <c r="C22" s="8" t="s">
        <v>23</v>
      </c>
      <c r="D22" s="12" t="s">
        <v>12</v>
      </c>
      <c r="E22" s="10" t="s">
        <v>10</v>
      </c>
      <c r="F22" s="10" t="s">
        <v>10</v>
      </c>
      <c r="G22" s="10" t="s">
        <v>10</v>
      </c>
      <c r="H22" s="15">
        <v>27697.37</v>
      </c>
      <c r="I22" s="15">
        <v>24232.61</v>
      </c>
      <c r="J22" s="15">
        <v>16361.27</v>
      </c>
      <c r="K22" s="15">
        <v>16361.27</v>
      </c>
      <c r="L22" s="14">
        <f t="shared" si="2"/>
        <v>84652.52</v>
      </c>
    </row>
    <row r="23" spans="1:12" ht="78.75">
      <c r="A23" s="25"/>
      <c r="B23" s="25"/>
      <c r="C23" s="20" t="s">
        <v>32</v>
      </c>
      <c r="D23" s="12"/>
      <c r="E23" s="10" t="s">
        <v>10</v>
      </c>
      <c r="F23" s="10" t="s">
        <v>10</v>
      </c>
      <c r="G23" s="10" t="s">
        <v>10</v>
      </c>
      <c r="H23" s="15">
        <v>0</v>
      </c>
      <c r="I23" s="15">
        <v>52.8</v>
      </c>
      <c r="J23" s="15">
        <v>52.8</v>
      </c>
      <c r="K23" s="15">
        <v>52.8</v>
      </c>
      <c r="L23" s="14">
        <f t="shared" si="2"/>
        <v>158.39999999999998</v>
      </c>
    </row>
    <row r="24" spans="1:12" ht="110.25">
      <c r="A24" s="25"/>
      <c r="B24" s="25"/>
      <c r="C24" s="20" t="s">
        <v>33</v>
      </c>
      <c r="D24" s="12"/>
      <c r="E24" s="10" t="s">
        <v>10</v>
      </c>
      <c r="F24" s="10" t="s">
        <v>10</v>
      </c>
      <c r="G24" s="10" t="s">
        <v>10</v>
      </c>
      <c r="H24" s="15">
        <v>0</v>
      </c>
      <c r="I24" s="15">
        <v>12.62</v>
      </c>
      <c r="J24" s="15">
        <v>12.62</v>
      </c>
      <c r="K24" s="15">
        <v>12.62</v>
      </c>
      <c r="L24" s="14">
        <f t="shared" si="2"/>
        <v>37.86</v>
      </c>
    </row>
    <row r="25" spans="1:12" ht="110.25">
      <c r="A25" s="25"/>
      <c r="B25" s="25"/>
      <c r="C25" s="20" t="s">
        <v>34</v>
      </c>
      <c r="D25" s="12"/>
      <c r="E25" s="10" t="s">
        <v>10</v>
      </c>
      <c r="F25" s="10" t="s">
        <v>10</v>
      </c>
      <c r="G25" s="10" t="s">
        <v>10</v>
      </c>
      <c r="H25" s="15">
        <v>0</v>
      </c>
      <c r="I25" s="15">
        <v>30.39</v>
      </c>
      <c r="J25" s="15">
        <v>30.39</v>
      </c>
      <c r="K25" s="15">
        <v>30.39</v>
      </c>
      <c r="L25" s="14">
        <f t="shared" si="2"/>
        <v>91.17</v>
      </c>
    </row>
    <row r="26" spans="1:12" ht="47.25">
      <c r="A26" s="24"/>
      <c r="B26" s="24"/>
      <c r="C26" s="8" t="s">
        <v>29</v>
      </c>
      <c r="D26" s="12"/>
      <c r="E26" s="10" t="s">
        <v>10</v>
      </c>
      <c r="F26" s="10" t="s">
        <v>10</v>
      </c>
      <c r="G26" s="10" t="s">
        <v>10</v>
      </c>
      <c r="H26" s="15">
        <v>40</v>
      </c>
      <c r="I26" s="15">
        <v>40</v>
      </c>
      <c r="J26" s="15">
        <v>40</v>
      </c>
      <c r="K26" s="15">
        <v>40</v>
      </c>
      <c r="L26" s="14">
        <f t="shared" si="2"/>
        <v>160</v>
      </c>
    </row>
    <row r="27" spans="1:12" ht="63">
      <c r="A27" s="21" t="s">
        <v>16</v>
      </c>
      <c r="B27" s="21" t="s">
        <v>27</v>
      </c>
      <c r="C27" s="9" t="s">
        <v>9</v>
      </c>
      <c r="D27" s="12" t="s">
        <v>12</v>
      </c>
      <c r="E27" s="10" t="s">
        <v>10</v>
      </c>
      <c r="F27" s="10" t="s">
        <v>10</v>
      </c>
      <c r="G27" s="10" t="s">
        <v>10</v>
      </c>
      <c r="H27" s="15">
        <f>H29+H30</f>
        <v>0</v>
      </c>
      <c r="I27" s="15">
        <f t="shared" ref="I27:K27" si="9">I29+I30</f>
        <v>4650.68</v>
      </c>
      <c r="J27" s="15">
        <f t="shared" si="9"/>
        <v>1866.9</v>
      </c>
      <c r="K27" s="15">
        <f t="shared" si="9"/>
        <v>0</v>
      </c>
      <c r="L27" s="14">
        <f t="shared" si="2"/>
        <v>6517.58</v>
      </c>
    </row>
    <row r="28" spans="1:12" ht="31.5">
      <c r="A28" s="22"/>
      <c r="B28" s="22"/>
      <c r="C28" s="9" t="s">
        <v>11</v>
      </c>
      <c r="D28" s="11"/>
      <c r="E28" s="10" t="s">
        <v>10</v>
      </c>
      <c r="F28" s="10" t="s">
        <v>10</v>
      </c>
      <c r="G28" s="10" t="s">
        <v>10</v>
      </c>
      <c r="H28" s="7"/>
      <c r="I28" s="7"/>
      <c r="J28" s="7"/>
      <c r="K28" s="7"/>
      <c r="L28" s="14">
        <f t="shared" si="2"/>
        <v>0</v>
      </c>
    </row>
    <row r="29" spans="1:12" ht="66" customHeight="1">
      <c r="A29" s="22"/>
      <c r="B29" s="22"/>
      <c r="C29" s="8" t="s">
        <v>23</v>
      </c>
      <c r="D29" s="11"/>
      <c r="E29" s="10" t="s">
        <v>10</v>
      </c>
      <c r="F29" s="10" t="s">
        <v>10</v>
      </c>
      <c r="G29" s="10" t="s">
        <v>10</v>
      </c>
      <c r="H29" s="15">
        <v>0</v>
      </c>
      <c r="I29" s="15">
        <v>0</v>
      </c>
      <c r="J29" s="15">
        <v>0</v>
      </c>
      <c r="K29" s="15">
        <v>0</v>
      </c>
      <c r="L29" s="14">
        <f t="shared" si="2"/>
        <v>0</v>
      </c>
    </row>
    <row r="30" spans="1:12" ht="141" customHeight="1">
      <c r="A30" s="24"/>
      <c r="B30" s="24"/>
      <c r="C30" s="16" t="s">
        <v>28</v>
      </c>
      <c r="D30" s="11"/>
      <c r="E30" s="10" t="s">
        <v>10</v>
      </c>
      <c r="F30" s="10" t="s">
        <v>10</v>
      </c>
      <c r="G30" s="10" t="s">
        <v>10</v>
      </c>
      <c r="H30" s="15">
        <v>0</v>
      </c>
      <c r="I30" s="15">
        <v>4650.68</v>
      </c>
      <c r="J30" s="15">
        <v>1866.9</v>
      </c>
      <c r="K30" s="15">
        <v>0</v>
      </c>
      <c r="L30" s="14">
        <f t="shared" si="2"/>
        <v>6517.58</v>
      </c>
    </row>
    <row r="31" spans="1:12" ht="63">
      <c r="A31" s="21" t="s">
        <v>17</v>
      </c>
      <c r="B31" s="21" t="s">
        <v>26</v>
      </c>
      <c r="C31" s="13" t="s">
        <v>9</v>
      </c>
      <c r="D31" s="12" t="s">
        <v>12</v>
      </c>
      <c r="E31" s="10" t="s">
        <v>10</v>
      </c>
      <c r="F31" s="10" t="s">
        <v>10</v>
      </c>
      <c r="G31" s="10" t="s">
        <v>10</v>
      </c>
      <c r="H31" s="15">
        <f>H33</f>
        <v>34243.25</v>
      </c>
      <c r="I31" s="15">
        <f t="shared" ref="I31:K31" si="10">I33</f>
        <v>35422.339999999997</v>
      </c>
      <c r="J31" s="15">
        <f t="shared" si="10"/>
        <v>34956.879999999997</v>
      </c>
      <c r="K31" s="15">
        <f t="shared" si="10"/>
        <v>34957.879999999997</v>
      </c>
      <c r="L31" s="14">
        <f t="shared" si="2"/>
        <v>139580.35</v>
      </c>
    </row>
    <row r="32" spans="1:12" ht="31.5">
      <c r="A32" s="22"/>
      <c r="B32" s="22"/>
      <c r="C32" s="13" t="s">
        <v>11</v>
      </c>
      <c r="D32" s="11"/>
      <c r="E32" s="10" t="s">
        <v>10</v>
      </c>
      <c r="F32" s="10" t="s">
        <v>10</v>
      </c>
      <c r="G32" s="10" t="s">
        <v>10</v>
      </c>
      <c r="H32" s="7"/>
      <c r="I32" s="7"/>
      <c r="J32" s="7"/>
      <c r="K32" s="7"/>
      <c r="L32" s="14">
        <f t="shared" si="2"/>
        <v>0</v>
      </c>
    </row>
    <row r="33" spans="1:12" ht="79.5" customHeight="1">
      <c r="A33" s="23"/>
      <c r="B33" s="23"/>
      <c r="C33" s="8" t="s">
        <v>23</v>
      </c>
      <c r="D33" s="11"/>
      <c r="E33" s="10" t="s">
        <v>10</v>
      </c>
      <c r="F33" s="10" t="s">
        <v>10</v>
      </c>
      <c r="G33" s="10" t="s">
        <v>10</v>
      </c>
      <c r="H33" s="15">
        <v>34243.25</v>
      </c>
      <c r="I33" s="15">
        <v>35422.339999999997</v>
      </c>
      <c r="J33" s="15">
        <v>34956.879999999997</v>
      </c>
      <c r="K33" s="15">
        <v>34957.879999999997</v>
      </c>
      <c r="L33" s="14">
        <f t="shared" si="2"/>
        <v>139580.35</v>
      </c>
    </row>
  </sheetData>
  <mergeCells count="20">
    <mergeCell ref="A1:L1"/>
    <mergeCell ref="A2:L2"/>
    <mergeCell ref="A3:L3"/>
    <mergeCell ref="A4:A5"/>
    <mergeCell ref="B4:B5"/>
    <mergeCell ref="C4:C5"/>
    <mergeCell ref="D4:G4"/>
    <mergeCell ref="H4:L4"/>
    <mergeCell ref="A14:A16"/>
    <mergeCell ref="B14:B16"/>
    <mergeCell ref="A17:A19"/>
    <mergeCell ref="B17:B19"/>
    <mergeCell ref="A6:A13"/>
    <mergeCell ref="B6:B13"/>
    <mergeCell ref="A31:A33"/>
    <mergeCell ref="B31:B33"/>
    <mergeCell ref="A27:A30"/>
    <mergeCell ref="B27:B30"/>
    <mergeCell ref="B20:B26"/>
    <mergeCell ref="A20:A26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2016-01-13T05:17:16Z</dcterms:modified>
</cp:coreProperties>
</file>